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CF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<sst xmlns="http://schemas.openxmlformats.org/spreadsheetml/2006/main" count="48" uniqueCount="48">
  <si>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Enero al 30 de Junio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</si>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</sst>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4" fontId="4" fillId="2" borderId="1" xfId="21" applyNumberFormat="1" applyFont="1" applyFill="1" applyBorder="1" applyAlignment="1">
      <alignment horizontal="center" vertical="center" wrapText="1"/>
      <protection/>
    </xf>
    <xf numFmtId="0" fontId="4" fillId="2" borderId="1" xfId="21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3" xfId="0" applyNumberFormat="1" applyFont="1" applyFill="1" applyBorder="1" applyProtection="1"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64" fontId="4" fillId="0" borderId="4" xfId="2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4" xfId="2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3" fontId="4" fillId="0" borderId="4" xfId="20" applyNumberFormat="1" applyFont="1" applyFill="1" applyBorder="1" applyAlignment="1" applyProtection="1">
      <alignment horizontal="right"/>
      <protection locked="0"/>
    </xf>
    <xf numFmtId="164" fontId="5" fillId="0" borderId="4" xfId="2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164" fontId="4" fillId="0" borderId="1" xfId="2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2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65" fontId="4" fillId="0" borderId="7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0" fontId="4" fillId="2" borderId="5" xfId="21" applyFont="1" applyFill="1" applyBorder="1" applyAlignment="1" applyProtection="1">
      <alignment horizontal="center" vertical="center" wrapText="1"/>
      <protection locked="0"/>
    </xf>
    <xf numFmtId="0" fontId="4" fillId="2" borderId="6" xfId="21" applyFont="1" applyFill="1" applyBorder="1" applyAlignment="1" applyProtection="1">
      <alignment horizontal="center" vertical="center" wrapText="1"/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4" fontId="4" fillId="2" borderId="3" xfId="21" applyNumberFormat="1" applyFont="1" applyFill="1" applyBorder="1" applyAlignment="1">
      <alignment horizontal="center" vertical="center" wrapText="1"/>
      <protection/>
    </xf>
    <xf numFmtId="4" fontId="4" fillId="2" borderId="14" xfId="21" applyNumberFormat="1" applyFont="1" applyFill="1" applyBorder="1" applyAlignment="1">
      <alignment horizontal="center" vertical="center" wrapText="1"/>
      <protection/>
    </xf>
    <xf numFmtId="165" fontId="4" fillId="0" borderId="7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view="pageBreakPreview" zoomScaleSheetLayoutView="100" workbookViewId="0" topLeftCell="A1">
      <selection activeCell="I4" sqref="I4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11.25">
      <c r="A2" s="30" t="s">
        <v>1</v>
      </c>
      <c r="B2" s="31"/>
      <c r="C2" s="27" t="s">
        <v>2</v>
      </c>
      <c r="D2" s="28"/>
      <c r="E2" s="28"/>
      <c r="F2" s="28"/>
      <c r="G2" s="29"/>
      <c r="H2" s="36" t="s">
        <v>3</v>
      </c>
    </row>
    <row r="3" spans="1:8" ht="24.95" customHeight="1">
      <c r="A3" s="32"/>
      <c r="B3" s="3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7"/>
    </row>
    <row r="4" spans="1:8" ht="11.25">
      <c r="A4" s="34"/>
      <c r="B4" s="35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1.25">
      <c r="A5" s="4"/>
      <c r="B5" s="5"/>
      <c r="C5" s="6"/>
      <c r="D5" s="6"/>
      <c r="E5" s="6"/>
      <c r="F5" s="6"/>
      <c r="G5" s="6"/>
      <c r="H5" s="6"/>
    </row>
    <row r="6" spans="1:8" ht="11.25">
      <c r="A6" s="7" t="s">
        <v>11</v>
      </c>
      <c r="B6" s="8"/>
      <c r="C6" s="9">
        <f>SUM(C7:C14)</f>
        <v>2719554655.51</v>
      </c>
      <c r="D6" s="9">
        <f aca="true" t="shared" si="0" ref="D6:H6">SUM(D7:D14)</f>
        <v>17749368.610000014</v>
      </c>
      <c r="E6" s="9">
        <f t="shared" si="0"/>
        <v>2737304024.119999</v>
      </c>
      <c r="F6" s="9">
        <f t="shared" si="0"/>
        <v>1025523962.7500002</v>
      </c>
      <c r="G6" s="9">
        <f t="shared" si="0"/>
        <v>1015128631.7100008</v>
      </c>
      <c r="H6" s="9">
        <f t="shared" si="0"/>
        <v>1711780061.3699987</v>
      </c>
    </row>
    <row r="7" spans="1:8" ht="11.25">
      <c r="A7" s="10"/>
      <c r="B7" s="11" t="s">
        <v>12</v>
      </c>
      <c r="C7" s="12">
        <v>41313197.68000002</v>
      </c>
      <c r="D7" s="12">
        <v>398628.62000000005</v>
      </c>
      <c r="E7" s="12">
        <v>41711826.30000002</v>
      </c>
      <c r="F7" s="12">
        <v>16100663</v>
      </c>
      <c r="G7" s="12">
        <v>16319109.340000007</v>
      </c>
      <c r="H7" s="12">
        <f>E7-F7</f>
        <v>25611163.30000002</v>
      </c>
    </row>
    <row r="8" spans="1:8" ht="11.25">
      <c r="A8" s="10"/>
      <c r="B8" s="11" t="s">
        <v>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f aca="true" t="shared" si="1" ref="H8:H40">E8-F8</f>
        <v>0</v>
      </c>
    </row>
    <row r="9" spans="1:8" ht="11.25">
      <c r="A9" s="10"/>
      <c r="B9" s="11" t="s">
        <v>14</v>
      </c>
      <c r="C9" s="12">
        <v>234140664.7199999</v>
      </c>
      <c r="D9" s="12">
        <v>3625688.1400000015</v>
      </c>
      <c r="E9" s="12">
        <v>237766352.86000022</v>
      </c>
      <c r="F9" s="12">
        <v>90155823.15000008</v>
      </c>
      <c r="G9" s="12">
        <v>91260391.41000006</v>
      </c>
      <c r="H9" s="12">
        <f t="shared" si="1"/>
        <v>147610529.71000016</v>
      </c>
    </row>
    <row r="10" spans="1:8" ht="11.25">
      <c r="A10" s="10"/>
      <c r="B10" s="11" t="s">
        <v>15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1"/>
        <v>0</v>
      </c>
    </row>
    <row r="11" spans="1:8" ht="11.25">
      <c r="A11" s="10"/>
      <c r="B11" s="11" t="s">
        <v>16</v>
      </c>
      <c r="C11" s="12">
        <v>344816989.4800001</v>
      </c>
      <c r="D11" s="12">
        <v>17619120.080000002</v>
      </c>
      <c r="E11" s="12">
        <v>362436109.55999994</v>
      </c>
      <c r="F11" s="12">
        <v>155171826.10999998</v>
      </c>
      <c r="G11" s="12">
        <v>149154164.73000002</v>
      </c>
      <c r="H11" s="12">
        <f t="shared" si="1"/>
        <v>207264283.44999996</v>
      </c>
    </row>
    <row r="12" spans="1:8" ht="11.25">
      <c r="A12" s="10"/>
      <c r="B12" s="11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1"/>
        <v>0</v>
      </c>
    </row>
    <row r="13" spans="1:8" ht="11.25">
      <c r="A13" s="10"/>
      <c r="B13" s="11" t="s">
        <v>18</v>
      </c>
      <c r="C13" s="12">
        <v>1684902911.3600004</v>
      </c>
      <c r="D13" s="12">
        <v>69072971.03000005</v>
      </c>
      <c r="E13" s="12">
        <v>1753975882.389999</v>
      </c>
      <c r="F13" s="12">
        <v>644980760.0500002</v>
      </c>
      <c r="G13" s="12">
        <v>641779648.2200007</v>
      </c>
      <c r="H13" s="12">
        <f t="shared" si="1"/>
        <v>1108995122.3399987</v>
      </c>
    </row>
    <row r="14" spans="1:8" ht="11.25">
      <c r="A14" s="10"/>
      <c r="B14" s="11" t="s">
        <v>19</v>
      </c>
      <c r="C14" s="12">
        <v>414380892.2700001</v>
      </c>
      <c r="D14" s="12">
        <v>-72967039.26000004</v>
      </c>
      <c r="E14" s="12">
        <v>341413853.00999993</v>
      </c>
      <c r="F14" s="12">
        <v>119114890.44000004</v>
      </c>
      <c r="G14" s="12">
        <v>116615318.01</v>
      </c>
      <c r="H14" s="12">
        <f t="shared" si="1"/>
        <v>222298962.56999987</v>
      </c>
    </row>
    <row r="15" spans="1:8" ht="11.25">
      <c r="A15" s="13"/>
      <c r="B15" s="11"/>
      <c r="C15" s="12"/>
      <c r="D15" s="12"/>
      <c r="E15" s="12"/>
      <c r="F15" s="12"/>
      <c r="G15" s="12"/>
      <c r="H15" s="12"/>
    </row>
    <row r="16" spans="1:8" ht="11.25">
      <c r="A16" s="7" t="s">
        <v>20</v>
      </c>
      <c r="B16" s="14"/>
      <c r="C16" s="15">
        <f>SUM(C17:C23)</f>
        <v>2134235491.2400007</v>
      </c>
      <c r="D16" s="15">
        <f aca="true" t="shared" si="2" ref="D16:H16">SUM(D17:D23)</f>
        <v>894394397.9</v>
      </c>
      <c r="E16" s="15">
        <f t="shared" si="2"/>
        <v>3028629889.1399994</v>
      </c>
      <c r="F16" s="15">
        <f t="shared" si="2"/>
        <v>1047633245.2100003</v>
      </c>
      <c r="G16" s="15">
        <f t="shared" si="2"/>
        <v>1000395072.5100002</v>
      </c>
      <c r="H16" s="15">
        <f t="shared" si="2"/>
        <v>1980996643.9299996</v>
      </c>
    </row>
    <row r="17" spans="1:8" ht="11.25">
      <c r="A17" s="10"/>
      <c r="B17" s="11" t="s">
        <v>21</v>
      </c>
      <c r="C17" s="12">
        <v>545553453.8900001</v>
      </c>
      <c r="D17" s="12">
        <v>54226592.440000005</v>
      </c>
      <c r="E17" s="12">
        <v>599780046.3299999</v>
      </c>
      <c r="F17" s="12">
        <v>240271850.31</v>
      </c>
      <c r="G17" s="12">
        <v>231831019.92999995</v>
      </c>
      <c r="H17" s="12">
        <f t="shared" si="1"/>
        <v>359508196.0199999</v>
      </c>
    </row>
    <row r="18" spans="1:8" ht="11.25">
      <c r="A18" s="10"/>
      <c r="B18" s="11" t="s">
        <v>22</v>
      </c>
      <c r="C18" s="12">
        <v>1045417105.7600006</v>
      </c>
      <c r="D18" s="12">
        <v>715202603.01</v>
      </c>
      <c r="E18" s="12">
        <v>1760619708.7699997</v>
      </c>
      <c r="F18" s="12">
        <v>505262676.02000016</v>
      </c>
      <c r="G18" s="12">
        <v>483457926.8200003</v>
      </c>
      <c r="H18" s="12">
        <f t="shared" si="1"/>
        <v>1255357032.7499995</v>
      </c>
    </row>
    <row r="19" spans="1:8" ht="11.25">
      <c r="A19" s="10"/>
      <c r="B19" s="11" t="s">
        <v>23</v>
      </c>
      <c r="C19" s="12">
        <v>78974318.78000002</v>
      </c>
      <c r="D19" s="12">
        <v>17781841.05</v>
      </c>
      <c r="E19" s="12">
        <v>96756159.83000003</v>
      </c>
      <c r="F19" s="12">
        <v>36978785.180000015</v>
      </c>
      <c r="G19" s="12">
        <v>36304432.87000001</v>
      </c>
      <c r="H19" s="12">
        <f t="shared" si="1"/>
        <v>59777374.65000001</v>
      </c>
    </row>
    <row r="20" spans="1:8" ht="11.25">
      <c r="A20" s="10"/>
      <c r="B20" s="11" t="s">
        <v>24</v>
      </c>
      <c r="C20" s="12">
        <v>172092710.05</v>
      </c>
      <c r="D20" s="12">
        <v>71097536.07000001</v>
      </c>
      <c r="E20" s="12">
        <v>243190246.12000003</v>
      </c>
      <c r="F20" s="12">
        <v>122097239.64</v>
      </c>
      <c r="G20" s="12">
        <v>119743066.35</v>
      </c>
      <c r="H20" s="12">
        <f t="shared" si="1"/>
        <v>121093006.48000003</v>
      </c>
    </row>
    <row r="21" spans="1:8" ht="11.25">
      <c r="A21" s="10"/>
      <c r="B21" s="11" t="s">
        <v>25</v>
      </c>
      <c r="C21" s="12">
        <v>89956144.15000004</v>
      </c>
      <c r="D21" s="12">
        <v>13315622.86</v>
      </c>
      <c r="E21" s="12">
        <v>103271767.01</v>
      </c>
      <c r="F21" s="12">
        <v>25888642.69</v>
      </c>
      <c r="G21" s="12">
        <v>24358688.28000001</v>
      </c>
      <c r="H21" s="12">
        <f t="shared" si="1"/>
        <v>77383124.32000001</v>
      </c>
    </row>
    <row r="22" spans="1:8" ht="11.25">
      <c r="A22" s="10"/>
      <c r="B22" s="11" t="s">
        <v>26</v>
      </c>
      <c r="C22" s="12">
        <v>151811293.64999998</v>
      </c>
      <c r="D22" s="12">
        <v>22770202.430000003</v>
      </c>
      <c r="E22" s="12">
        <v>174581496.08</v>
      </c>
      <c r="F22" s="12">
        <v>88629735</v>
      </c>
      <c r="G22" s="12">
        <v>76798324.8</v>
      </c>
      <c r="H22" s="12">
        <f t="shared" si="1"/>
        <v>85951761.08000001</v>
      </c>
    </row>
    <row r="23" spans="1:8" ht="11.25">
      <c r="A23" s="10"/>
      <c r="B23" s="11" t="s">
        <v>27</v>
      </c>
      <c r="C23" s="12">
        <v>50430464.96</v>
      </c>
      <c r="D23" s="12">
        <v>0.04</v>
      </c>
      <c r="E23" s="12">
        <v>50430465</v>
      </c>
      <c r="F23" s="12">
        <v>28504316.37</v>
      </c>
      <c r="G23" s="12">
        <v>27901613.46</v>
      </c>
      <c r="H23" s="12">
        <f t="shared" si="1"/>
        <v>21926148.63</v>
      </c>
    </row>
    <row r="24" spans="1:8" ht="11.25">
      <c r="A24" s="13"/>
      <c r="B24" s="11"/>
      <c r="C24" s="12"/>
      <c r="D24" s="12"/>
      <c r="E24" s="12"/>
      <c r="F24" s="12"/>
      <c r="G24" s="12"/>
      <c r="H24" s="12"/>
    </row>
    <row r="25" spans="1:8" ht="11.25">
      <c r="A25" s="7" t="s">
        <v>28</v>
      </c>
      <c r="B25" s="14"/>
      <c r="C25" s="15">
        <f>SUM(C26:C34)</f>
        <v>965601160.2499996</v>
      </c>
      <c r="D25" s="15">
        <f aca="true" t="shared" si="3" ref="D25:H25">SUM(D26:D34)</f>
        <v>292288195.33000004</v>
      </c>
      <c r="E25" s="15">
        <f t="shared" si="3"/>
        <v>1257889355.5799997</v>
      </c>
      <c r="F25" s="15">
        <f t="shared" si="3"/>
        <v>493014420.19999987</v>
      </c>
      <c r="G25" s="15">
        <f t="shared" si="3"/>
        <v>483628399.67999995</v>
      </c>
      <c r="H25" s="15">
        <f t="shared" si="3"/>
        <v>764874935.3799999</v>
      </c>
    </row>
    <row r="26" spans="1:8" ht="11.25">
      <c r="A26" s="10"/>
      <c r="B26" s="11" t="s">
        <v>29</v>
      </c>
      <c r="C26" s="12">
        <v>87112395.57999995</v>
      </c>
      <c r="D26" s="12">
        <v>129342223.86000004</v>
      </c>
      <c r="E26" s="12">
        <v>216454619.44000006</v>
      </c>
      <c r="F26" s="12">
        <v>135198404.9799999</v>
      </c>
      <c r="G26" s="12">
        <v>130656792.63000003</v>
      </c>
      <c r="H26" s="12">
        <f t="shared" si="1"/>
        <v>81256214.46000016</v>
      </c>
    </row>
    <row r="27" spans="1:8" ht="11.25">
      <c r="A27" s="10"/>
      <c r="B27" s="11" t="s">
        <v>30</v>
      </c>
      <c r="C27" s="12">
        <v>13950000</v>
      </c>
      <c r="D27" s="12">
        <v>-350000</v>
      </c>
      <c r="E27" s="12">
        <v>13600000</v>
      </c>
      <c r="F27" s="12">
        <v>3526019.5</v>
      </c>
      <c r="G27" s="12">
        <v>3385040.1500000004</v>
      </c>
      <c r="H27" s="12">
        <f t="shared" si="1"/>
        <v>10073980.5</v>
      </c>
    </row>
    <row r="28" spans="1:8" ht="11.25">
      <c r="A28" s="10"/>
      <c r="B28" s="11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1"/>
        <v>0</v>
      </c>
    </row>
    <row r="29" spans="1:8" ht="11.25">
      <c r="A29" s="10"/>
      <c r="B29" s="11" t="s">
        <v>32</v>
      </c>
      <c r="C29" s="12">
        <v>437060750.7699998</v>
      </c>
      <c r="D29" s="12">
        <v>4141963.8200000003</v>
      </c>
      <c r="E29" s="12">
        <v>441202714.5899998</v>
      </c>
      <c r="F29" s="12">
        <v>164126626.28999996</v>
      </c>
      <c r="G29" s="12">
        <v>162142934.28999993</v>
      </c>
      <c r="H29" s="12">
        <f t="shared" si="1"/>
        <v>277076088.29999983</v>
      </c>
    </row>
    <row r="30" spans="1:8" ht="11.25">
      <c r="A30" s="10"/>
      <c r="B30" s="11" t="s">
        <v>33</v>
      </c>
      <c r="C30" s="12">
        <v>320473397.5199999</v>
      </c>
      <c r="D30" s="12">
        <v>111687538.46</v>
      </c>
      <c r="E30" s="12">
        <v>432160935.9799999</v>
      </c>
      <c r="F30" s="12">
        <v>135113824.61999997</v>
      </c>
      <c r="G30" s="12">
        <v>133497217.32000001</v>
      </c>
      <c r="H30" s="12">
        <f t="shared" si="1"/>
        <v>297047111.3599999</v>
      </c>
    </row>
    <row r="31" spans="1:8" ht="11.25">
      <c r="A31" s="10"/>
      <c r="B31" s="11" t="s">
        <v>34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 t="shared" si="1"/>
        <v>0</v>
      </c>
    </row>
    <row r="32" spans="1:8" ht="11.25">
      <c r="A32" s="10"/>
      <c r="B32" s="11" t="s">
        <v>35</v>
      </c>
      <c r="C32" s="12">
        <v>61970979.00000001</v>
      </c>
      <c r="D32" s="12">
        <v>34327023.05</v>
      </c>
      <c r="E32" s="12">
        <v>96298002.05000001</v>
      </c>
      <c r="F32" s="12">
        <v>38739312.93</v>
      </c>
      <c r="G32" s="12">
        <v>37596510.07</v>
      </c>
      <c r="H32" s="12">
        <f t="shared" si="1"/>
        <v>57558689.12000001</v>
      </c>
    </row>
    <row r="33" spans="1:8" ht="11.25">
      <c r="A33" s="10"/>
      <c r="B33" s="11" t="s">
        <v>36</v>
      </c>
      <c r="C33" s="12">
        <v>45033637.379999995</v>
      </c>
      <c r="D33" s="12">
        <v>13139446.14</v>
      </c>
      <c r="E33" s="12">
        <v>58173083.52</v>
      </c>
      <c r="F33" s="12">
        <v>16310231.88</v>
      </c>
      <c r="G33" s="12">
        <v>16349905.22</v>
      </c>
      <c r="H33" s="12">
        <f t="shared" si="1"/>
        <v>41862851.64</v>
      </c>
    </row>
    <row r="34" spans="1:8" ht="11.25">
      <c r="A34" s="10"/>
      <c r="B34" s="11" t="s">
        <v>37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1"/>
        <v>0</v>
      </c>
    </row>
    <row r="35" spans="1:8" ht="11.25">
      <c r="A35" s="13"/>
      <c r="B35" s="11"/>
      <c r="C35" s="12"/>
      <c r="D35" s="12"/>
      <c r="E35" s="12"/>
      <c r="F35" s="12"/>
      <c r="G35" s="12"/>
      <c r="H35" s="12"/>
    </row>
    <row r="36" spans="1:8" ht="11.25">
      <c r="A36" s="7" t="s">
        <v>38</v>
      </c>
      <c r="B36" s="14"/>
      <c r="C36" s="15">
        <f>SUM(C37:C40)</f>
        <v>188019857.44</v>
      </c>
      <c r="D36" s="15">
        <f aca="true" t="shared" si="4" ref="D36:H36">SUM(D37:D40)</f>
        <v>-29636477.06</v>
      </c>
      <c r="E36" s="15">
        <f>SUM(E37:E40)</f>
        <v>158383380.38</v>
      </c>
      <c r="F36" s="15">
        <f t="shared" si="4"/>
        <v>82270277.88</v>
      </c>
      <c r="G36" s="15">
        <f t="shared" si="4"/>
        <v>82270277.88</v>
      </c>
      <c r="H36" s="15">
        <f t="shared" si="4"/>
        <v>76113102.5</v>
      </c>
    </row>
    <row r="37" spans="1:8" ht="11.25">
      <c r="A37" s="10"/>
      <c r="B37" s="11" t="s">
        <v>39</v>
      </c>
      <c r="C37" s="12">
        <v>188019857.44</v>
      </c>
      <c r="D37" s="12">
        <v>-29636477.06</v>
      </c>
      <c r="E37" s="12">
        <v>158383380.38</v>
      </c>
      <c r="F37" s="12">
        <v>82270277.88</v>
      </c>
      <c r="G37" s="12">
        <v>82270277.88</v>
      </c>
      <c r="H37" s="12">
        <f t="shared" si="1"/>
        <v>76113102.5</v>
      </c>
    </row>
    <row r="38" spans="1:8" ht="22.5">
      <c r="A38" s="10"/>
      <c r="B38" s="11" t="s">
        <v>40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1"/>
        <v>0</v>
      </c>
    </row>
    <row r="39" spans="1:8" ht="11.25">
      <c r="A39" s="10"/>
      <c r="B39" s="11" t="s">
        <v>41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1"/>
        <v>0</v>
      </c>
    </row>
    <row r="40" spans="1:8" ht="11.25">
      <c r="A40" s="10"/>
      <c r="B40" s="11" t="s">
        <v>42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f t="shared" si="1"/>
        <v>0</v>
      </c>
    </row>
    <row r="41" spans="1:8" ht="11.25">
      <c r="A41" s="13"/>
      <c r="B41" s="11"/>
      <c r="C41" s="16"/>
      <c r="D41" s="16"/>
      <c r="E41" s="16"/>
      <c r="F41" s="16"/>
      <c r="G41" s="16"/>
      <c r="H41" s="16"/>
    </row>
    <row r="42" spans="1:8" ht="11.25">
      <c r="A42" s="17"/>
      <c r="B42" s="18" t="s">
        <v>43</v>
      </c>
      <c r="C42" s="19">
        <f>C6+C16+C25+C36</f>
        <v>6007411164.440001</v>
      </c>
      <c r="D42" s="19">
        <f aca="true" t="shared" si="5" ref="D42:H42">D6+D16+D25+D36</f>
        <v>1174795484.7800002</v>
      </c>
      <c r="E42" s="19">
        <f t="shared" si="5"/>
        <v>7182206649.219998</v>
      </c>
      <c r="F42" s="19">
        <f t="shared" si="5"/>
        <v>2648441906.0400004</v>
      </c>
      <c r="G42" s="19">
        <f t="shared" si="5"/>
        <v>2581422381.780001</v>
      </c>
      <c r="H42" s="19">
        <f t="shared" si="5"/>
        <v>4533764743.179998</v>
      </c>
    </row>
    <row r="43" spans="1:8" ht="11.25">
      <c r="A43" s="20"/>
      <c r="B43" s="21"/>
      <c r="C43" s="22"/>
      <c r="D43" s="22"/>
      <c r="E43" s="22"/>
      <c r="F43" s="22"/>
      <c r="G43" s="22"/>
      <c r="H43" s="22"/>
    </row>
    <row r="44" spans="1:8" ht="11.25">
      <c r="A44" s="20"/>
      <c r="B44" s="21"/>
      <c r="C44" s="22"/>
      <c r="D44" s="22"/>
      <c r="E44" s="22"/>
      <c r="F44" s="22"/>
      <c r="G44" s="22"/>
      <c r="H44" s="22"/>
    </row>
    <row r="45" spans="1:8" ht="11.25">
      <c r="A45" s="20"/>
      <c r="B45" s="21"/>
      <c r="C45" s="22"/>
      <c r="D45" s="22"/>
      <c r="E45" s="22"/>
      <c r="F45" s="22"/>
      <c r="G45" s="22"/>
      <c r="H45" s="22"/>
    </row>
    <row r="46" spans="1:8" ht="11.25">
      <c r="A46" s="20"/>
      <c r="B46" s="21"/>
      <c r="C46" s="22"/>
      <c r="D46" s="22"/>
      <c r="E46" s="22"/>
      <c r="F46" s="22"/>
      <c r="G46" s="22"/>
      <c r="H46" s="22"/>
    </row>
    <row r="47" spans="1:8" ht="11.25">
      <c r="A47" s="20"/>
      <c r="B47" s="21"/>
      <c r="C47" s="22"/>
      <c r="D47" s="22"/>
      <c r="E47" s="22"/>
      <c r="F47" s="22"/>
      <c r="G47" s="22"/>
      <c r="H47" s="22"/>
    </row>
    <row r="48" spans="1:8" ht="11.25">
      <c r="A48" s="20"/>
      <c r="B48" s="21"/>
      <c r="C48" s="22"/>
      <c r="D48" s="22"/>
      <c r="E48" s="22"/>
      <c r="F48" s="22"/>
      <c r="G48" s="22"/>
      <c r="H48" s="22"/>
    </row>
    <row r="49" spans="1:8" ht="11.25">
      <c r="A49" s="23"/>
      <c r="B49" s="23"/>
      <c r="C49" s="23"/>
      <c r="D49" s="23"/>
      <c r="E49" s="23"/>
      <c r="F49" s="23"/>
      <c r="G49" s="23"/>
      <c r="H49" s="23"/>
    </row>
    <row r="50" spans="1:8" ht="11.25">
      <c r="A50" s="23"/>
      <c r="B50" s="23"/>
      <c r="C50" s="23"/>
      <c r="D50" s="23"/>
      <c r="E50" s="23"/>
      <c r="F50" s="23"/>
      <c r="G50" s="23"/>
      <c r="H50" s="23"/>
    </row>
    <row r="51" spans="1:8" ht="11.25">
      <c r="A51" s="23"/>
      <c r="B51" s="23"/>
      <c r="C51" s="23"/>
      <c r="D51" s="23"/>
      <c r="E51" s="23"/>
      <c r="F51" s="23"/>
      <c r="G51" s="23"/>
      <c r="H51" s="23"/>
    </row>
    <row r="60" spans="2:7" ht="11.25">
      <c r="B60" s="24" t="s">
        <v>44</v>
      </c>
      <c r="E60" s="38" t="s">
        <v>45</v>
      </c>
      <c r="F60" s="38"/>
      <c r="G60" s="38"/>
    </row>
    <row r="61" spans="2:7" ht="11.25" customHeight="1">
      <c r="B61" s="25" t="s">
        <v>46</v>
      </c>
      <c r="E61" s="39" t="s">
        <v>47</v>
      </c>
      <c r="F61" s="39"/>
      <c r="G61" s="39"/>
    </row>
    <row r="62" ht="30" customHeight="1"/>
    <row r="63" ht="11.25" customHeight="1">
      <c r="C63" s="26"/>
    </row>
    <row r="64" ht="11.25" customHeight="1">
      <c r="C64" s="26"/>
    </row>
  </sheetData>
  <sheetProtection formatCells="0" formatColumns="0" formatRows="0" autoFilter="0"/>
  <mergeCells count="6">
    <mergeCell ref="E61:G61"/>
    <mergeCell ref="A1:H1"/>
    <mergeCell ref="A2:B4"/>
    <mergeCell ref="C2:G2"/>
    <mergeCell ref="H2:H3"/>
    <mergeCell ref="E60:G6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2020-07-28T20:08:57Z</dcterms:created>
  <dcterms:modified xsi:type="dcterms:W3CDTF">2020-07-29T14:48:06Z</dcterms:modified>
  <cp:category/>
  <cp:version/>
  <cp:contentType/>
  <cp:contentStatus/>
</cp:coreProperties>
</file>